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a­­\Documents\centro andino\"/>
    </mc:Choice>
  </mc:AlternateContent>
  <xr:revisionPtr revIDLastSave="0" documentId="8_{D7FFAAF2-0A29-4A8E-9DF8-6AF6C6282D4E}" xr6:coauthVersionLast="45" xr6:coauthVersionMax="45" xr10:uidLastSave="{00000000-0000-0000-0000-000000000000}"/>
  <bookViews>
    <workbookView xWindow="-108" yWindow="-108" windowWidth="15576" windowHeight="9432" activeTab="1" xr2:uid="{F64E64B6-00D8-44FD-99BD-D933EB157314}"/>
  </bookViews>
  <sheets>
    <sheet name="planteamiento marzo" sheetId="1" r:id="rId1"/>
    <sheet name="CAPITAL EMPRES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2" l="1"/>
  <c r="E42" i="2"/>
  <c r="D41" i="2"/>
  <c r="E39" i="2" s="1"/>
  <c r="D38" i="2"/>
  <c r="E36" i="2"/>
  <c r="D35" i="2"/>
  <c r="E33" i="2" s="1"/>
  <c r="D32" i="2"/>
  <c r="E30" i="2"/>
  <c r="C23" i="2"/>
  <c r="D46" i="2" s="1"/>
  <c r="F45" i="2" s="1"/>
  <c r="F48" i="2" s="1"/>
  <c r="J11" i="2"/>
  <c r="K11" i="2" s="1"/>
  <c r="K10" i="2"/>
  <c r="J10" i="2"/>
  <c r="E48" i="2" l="1"/>
  <c r="E13" i="1" l="1"/>
  <c r="D13" i="1"/>
  <c r="D12" i="1"/>
</calcChain>
</file>

<file path=xl/sharedStrings.xml><?xml version="1.0" encoding="utf-8"?>
<sst xmlns="http://schemas.openxmlformats.org/spreadsheetml/2006/main" count="57" uniqueCount="48">
  <si>
    <t>planteamiento mes de marzo</t>
  </si>
  <si>
    <t>FECHA</t>
  </si>
  <si>
    <t>Compramos 8 ingredientes para la elaboracion de masa de maiz, c/u 9.500.</t>
  </si>
  <si>
    <t>vendemos 200 arepas de maiz peto, c/u 2.500.</t>
  </si>
  <si>
    <t>pagamos honorarios a 40.000</t>
  </si>
  <si>
    <t>pagamos servicio domicilio 35.000</t>
  </si>
  <si>
    <t>CANTIDAD</t>
  </si>
  <si>
    <t>V.UNITARIO</t>
  </si>
  <si>
    <t>SUBTOTAL</t>
  </si>
  <si>
    <t>COSTO VENTAS</t>
  </si>
  <si>
    <t>Arepas la exquisita S.A.S</t>
  </si>
  <si>
    <t>CAPITAL</t>
  </si>
  <si>
    <t>SMLVM</t>
  </si>
  <si>
    <t>CAN. SALARIOS</t>
  </si>
  <si>
    <t>CAPITAL DE LA EMPRESA</t>
  </si>
  <si>
    <t>METODO 1</t>
  </si>
  <si>
    <t>PEQUEÑA</t>
  </si>
  <si>
    <t>MENOS DE 500 SMLVM</t>
  </si>
  <si>
    <t>METODO 2</t>
  </si>
  <si>
    <t>ACTIVOS</t>
  </si>
  <si>
    <t>CAJA</t>
  </si>
  <si>
    <t>BANCOS</t>
  </si>
  <si>
    <t>MUEBLES</t>
  </si>
  <si>
    <t>PC´S</t>
  </si>
  <si>
    <t>COMPRA INGREDIENTES</t>
  </si>
  <si>
    <t>PATRIMONIO</t>
  </si>
  <si>
    <t>COMPROBANTE DE APERTURA # 1</t>
  </si>
  <si>
    <t>CIUDAD</t>
  </si>
  <si>
    <t xml:space="preserve">BOGOTA D.C </t>
  </si>
  <si>
    <t>CUENTAS</t>
  </si>
  <si>
    <t>PARCIALES</t>
  </si>
  <si>
    <t xml:space="preserve">DEBITOS </t>
  </si>
  <si>
    <t>CREDITOS</t>
  </si>
  <si>
    <t>Aporte en efectivo según</t>
  </si>
  <si>
    <t>recibo de caja # 1</t>
  </si>
  <si>
    <t>Aporte en cuenta bancaria</t>
  </si>
  <si>
    <t>No 3456732455</t>
  </si>
  <si>
    <t>Aporte de muebles según factura</t>
  </si>
  <si>
    <t>de compra 2903</t>
  </si>
  <si>
    <t>EQUIPO DE COMPUTO</t>
  </si>
  <si>
    <t xml:space="preserve">Aporte en equipo de computo </t>
  </si>
  <si>
    <t>según factura de comprra 1509</t>
  </si>
  <si>
    <t xml:space="preserve">Aporte de productos nuevos según </t>
  </si>
  <si>
    <t>factura de compra 1203</t>
  </si>
  <si>
    <t>APORTES SOCIALES</t>
  </si>
  <si>
    <t>Cuotas o partes de interes social</t>
  </si>
  <si>
    <t>SUMAS IGUALES</t>
  </si>
  <si>
    <t>NIT : 900.034786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</si>
</sst>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750570</xdr:colOff>
      <xdr:row>1</xdr:row>
      <xdr:rowOff>70485</xdr:rowOff>
    </xdr:from>
    <xdr:to>
      <xdr:col>2</xdr:col>
      <xdr:colOff>369570</xdr:colOff>
      <xdr:row>8</xdr:row>
      <xdr:rowOff>100965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1E3BC1-B93F-4AE6-B96A-9A25EE1D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" y="253365"/>
          <a:ext cx="2103120" cy="131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312D-270A-4A0D-9F53-25BA45AEDBDD}">
  <dimension ref="B2:E15"/>
  <sheetViews>
    <sheetView workbookViewId="0">
      <selection activeCell="G11" sqref="G11"/>
    </sheetView>
  </sheetViews>
  <sheetFormatPr baseColWidth="10" defaultRowHeight="14.4" x14ac:dyDescent="0.3"/>
  <cols>
    <col min="5" max="5" width="13.5546875" customWidth="1"/>
  </cols>
  <sheetData>
    <row r="2" spans="2:5" x14ac:dyDescent="0.3">
      <c r="B2" s="14" t="s">
        <v>0</v>
      </c>
      <c r="C2" s="14"/>
      <c r="D2" s="14"/>
    </row>
    <row r="3" spans="2:5" x14ac:dyDescent="0.3">
      <c r="B3" t="s">
        <v>1</v>
      </c>
    </row>
    <row r="4" spans="2:5" x14ac:dyDescent="0.3">
      <c r="B4" s="3">
        <v>45352</v>
      </c>
      <c r="C4" t="s">
        <v>2</v>
      </c>
    </row>
    <row r="5" spans="2:5" x14ac:dyDescent="0.3">
      <c r="B5" s="3">
        <v>45353</v>
      </c>
      <c r="C5" t="s">
        <v>3</v>
      </c>
    </row>
    <row r="6" spans="2:5" x14ac:dyDescent="0.3">
      <c r="B6" s="3">
        <v>45354</v>
      </c>
      <c r="C6" t="s">
        <v>4</v>
      </c>
    </row>
    <row r="7" spans="2:5" x14ac:dyDescent="0.3">
      <c r="B7" s="3">
        <v>45355</v>
      </c>
      <c r="C7" t="s">
        <v>5</v>
      </c>
    </row>
    <row r="11" spans="2:5" x14ac:dyDescent="0.3">
      <c r="B11" s="15" t="s">
        <v>6</v>
      </c>
      <c r="C11" s="15" t="s">
        <v>7</v>
      </c>
      <c r="D11" s="15" t="s">
        <v>8</v>
      </c>
      <c r="E11" s="15" t="s">
        <v>9</v>
      </c>
    </row>
    <row r="12" spans="2:5" x14ac:dyDescent="0.3">
      <c r="B12">
        <v>8</v>
      </c>
      <c r="C12" s="4">
        <v>9500</v>
      </c>
      <c r="D12">
        <f>B12*C12</f>
        <v>76000</v>
      </c>
    </row>
    <row r="13" spans="2:5" x14ac:dyDescent="0.3">
      <c r="B13">
        <v>200</v>
      </c>
      <c r="C13" s="4">
        <v>2500</v>
      </c>
      <c r="D13">
        <f>B13*C13</f>
        <v>500000</v>
      </c>
      <c r="E13">
        <f>D13/1.19</f>
        <v>420168.06722689077</v>
      </c>
    </row>
    <row r="14" spans="2:5" x14ac:dyDescent="0.3">
      <c r="B14">
        <v>0</v>
      </c>
      <c r="C14">
        <v>0</v>
      </c>
      <c r="D14" s="4">
        <v>40000</v>
      </c>
      <c r="E14" s="4"/>
    </row>
    <row r="15" spans="2:5" x14ac:dyDescent="0.3">
      <c r="B15">
        <v>0</v>
      </c>
      <c r="C15">
        <v>0</v>
      </c>
      <c r="D15" s="4">
        <v>35000</v>
      </c>
      <c r="E15" s="4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554A-B0FB-4770-86CE-C62CE9BB4334}">
  <dimension ref="B2:L48"/>
  <sheetViews>
    <sheetView tabSelected="1" workbookViewId="0">
      <selection activeCell="J38" sqref="J38"/>
    </sheetView>
  </sheetViews>
  <sheetFormatPr baseColWidth="10" defaultRowHeight="14.4" x14ac:dyDescent="0.3"/>
  <cols>
    <col min="1" max="1" width="5.33203125" customWidth="1"/>
    <col min="2" max="2" width="25.21875" customWidth="1"/>
  </cols>
  <sheetData>
    <row r="2" spans="2:12" x14ac:dyDescent="0.3">
      <c r="C2" s="2"/>
    </row>
    <row r="3" spans="2:12" x14ac:dyDescent="0.3">
      <c r="C3" s="2"/>
    </row>
    <row r="4" spans="2:12" x14ac:dyDescent="0.3">
      <c r="C4" s="2"/>
      <c r="E4" s="5" t="s">
        <v>10</v>
      </c>
      <c r="F4" s="5"/>
    </row>
    <row r="5" spans="2:12" x14ac:dyDescent="0.3">
      <c r="C5" s="2"/>
      <c r="E5" s="5"/>
      <c r="F5" s="5"/>
    </row>
    <row r="6" spans="2:12" x14ac:dyDescent="0.3">
      <c r="C6" s="2"/>
    </row>
    <row r="7" spans="2:12" x14ac:dyDescent="0.3">
      <c r="C7" s="2"/>
      <c r="E7" s="6" t="s">
        <v>47</v>
      </c>
      <c r="F7" s="6"/>
    </row>
    <row r="8" spans="2:12" x14ac:dyDescent="0.3">
      <c r="C8" s="2"/>
      <c r="E8" s="6"/>
      <c r="F8" s="6"/>
    </row>
    <row r="9" spans="2:12" x14ac:dyDescent="0.3">
      <c r="I9" s="7" t="s">
        <v>11</v>
      </c>
      <c r="J9" s="7" t="s">
        <v>12</v>
      </c>
      <c r="K9" s="7" t="s">
        <v>13</v>
      </c>
    </row>
    <row r="10" spans="2:12" x14ac:dyDescent="0.3">
      <c r="B10" s="8" t="s">
        <v>14</v>
      </c>
      <c r="C10" s="8"/>
      <c r="H10" s="7" t="s">
        <v>15</v>
      </c>
      <c r="I10" s="4">
        <v>20000000</v>
      </c>
      <c r="J10" s="4">
        <f>C13</f>
        <v>1300000</v>
      </c>
      <c r="K10" s="9">
        <f>I10/J10</f>
        <v>15.384615384615385</v>
      </c>
      <c r="L10" t="s">
        <v>12</v>
      </c>
    </row>
    <row r="11" spans="2:12" x14ac:dyDescent="0.3">
      <c r="B11" t="s">
        <v>16</v>
      </c>
      <c r="C11" s="10" t="s">
        <v>17</v>
      </c>
      <c r="H11" s="7" t="s">
        <v>18</v>
      </c>
      <c r="I11" s="4">
        <v>19500000</v>
      </c>
      <c r="J11" s="4">
        <f>J10</f>
        <v>1300000</v>
      </c>
      <c r="K11">
        <f>I11/J11</f>
        <v>15</v>
      </c>
      <c r="L11" t="s">
        <v>12</v>
      </c>
    </row>
    <row r="13" spans="2:12" x14ac:dyDescent="0.3">
      <c r="B13" t="s">
        <v>12</v>
      </c>
      <c r="C13" s="4">
        <v>1300000</v>
      </c>
      <c r="H13" s="4"/>
      <c r="I13" s="4"/>
    </row>
    <row r="16" spans="2:12" x14ac:dyDescent="0.3">
      <c r="B16" s="7" t="s">
        <v>19</v>
      </c>
    </row>
    <row r="17" spans="2:6" x14ac:dyDescent="0.3">
      <c r="B17" t="s">
        <v>20</v>
      </c>
      <c r="C17" s="4">
        <v>4000000</v>
      </c>
    </row>
    <row r="18" spans="2:6" x14ac:dyDescent="0.3">
      <c r="B18" t="s">
        <v>21</v>
      </c>
      <c r="C18" s="4">
        <v>8000000</v>
      </c>
    </row>
    <row r="19" spans="2:6" x14ac:dyDescent="0.3">
      <c r="B19" t="s">
        <v>22</v>
      </c>
      <c r="C19" s="4">
        <v>2000000</v>
      </c>
    </row>
    <row r="20" spans="2:6" x14ac:dyDescent="0.3">
      <c r="B20" t="s">
        <v>23</v>
      </c>
      <c r="C20" s="4">
        <v>4000000</v>
      </c>
    </row>
    <row r="21" spans="2:6" x14ac:dyDescent="0.3">
      <c r="B21" t="s">
        <v>24</v>
      </c>
      <c r="C21" s="4">
        <v>2000000</v>
      </c>
    </row>
    <row r="22" spans="2:6" x14ac:dyDescent="0.3">
      <c r="B22" s="7" t="s">
        <v>25</v>
      </c>
    </row>
    <row r="23" spans="2:6" x14ac:dyDescent="0.3">
      <c r="B23" t="s">
        <v>11</v>
      </c>
      <c r="C23" s="4">
        <f>SUM(C17:C21)</f>
        <v>20000000</v>
      </c>
    </row>
    <row r="27" spans="2:6" x14ac:dyDescent="0.3">
      <c r="B27" s="8" t="s">
        <v>26</v>
      </c>
      <c r="C27" s="8"/>
      <c r="D27" s="8"/>
      <c r="E27" s="8"/>
      <c r="F27" s="8"/>
    </row>
    <row r="28" spans="2:6" x14ac:dyDescent="0.3">
      <c r="B28" s="11" t="s">
        <v>1</v>
      </c>
      <c r="C28" s="12">
        <v>45352</v>
      </c>
      <c r="D28" s="8" t="s">
        <v>27</v>
      </c>
      <c r="E28" s="8"/>
      <c r="F28" s="11" t="s">
        <v>28</v>
      </c>
    </row>
    <row r="29" spans="2:6" x14ac:dyDescent="0.3">
      <c r="B29" s="11"/>
      <c r="C29" s="11" t="s">
        <v>29</v>
      </c>
      <c r="D29" s="11" t="s">
        <v>30</v>
      </c>
      <c r="E29" s="11" t="s">
        <v>31</v>
      </c>
      <c r="F29" s="11" t="s">
        <v>32</v>
      </c>
    </row>
    <row r="30" spans="2:6" x14ac:dyDescent="0.3">
      <c r="B30" s="11"/>
      <c r="C30" s="11" t="s">
        <v>20</v>
      </c>
      <c r="E30" s="13">
        <f>D32</f>
        <v>4000000</v>
      </c>
      <c r="F30" s="7">
        <v>0</v>
      </c>
    </row>
    <row r="31" spans="2:6" x14ac:dyDescent="0.3">
      <c r="C31" t="s">
        <v>33</v>
      </c>
    </row>
    <row r="32" spans="2:6" x14ac:dyDescent="0.3">
      <c r="C32" t="s">
        <v>34</v>
      </c>
      <c r="D32" s="4">
        <f>C17</f>
        <v>4000000</v>
      </c>
    </row>
    <row r="33" spans="2:6" x14ac:dyDescent="0.3">
      <c r="B33" s="11"/>
      <c r="C33" s="11" t="s">
        <v>21</v>
      </c>
      <c r="E33" s="13">
        <f>D35</f>
        <v>8000000</v>
      </c>
      <c r="F33" s="7">
        <v>0</v>
      </c>
    </row>
    <row r="34" spans="2:6" x14ac:dyDescent="0.3">
      <c r="C34" s="1" t="s">
        <v>35</v>
      </c>
    </row>
    <row r="35" spans="2:6" x14ac:dyDescent="0.3">
      <c r="C35" s="1" t="s">
        <v>36</v>
      </c>
      <c r="D35" s="4">
        <f>C18</f>
        <v>8000000</v>
      </c>
    </row>
    <row r="36" spans="2:6" x14ac:dyDescent="0.3">
      <c r="B36" s="11"/>
      <c r="C36" s="11" t="s">
        <v>22</v>
      </c>
      <c r="E36" s="13">
        <f>D38</f>
        <v>2000000</v>
      </c>
      <c r="F36" s="7">
        <v>0</v>
      </c>
    </row>
    <row r="37" spans="2:6" x14ac:dyDescent="0.3">
      <c r="C37" t="s">
        <v>37</v>
      </c>
    </row>
    <row r="38" spans="2:6" x14ac:dyDescent="0.3">
      <c r="C38" t="s">
        <v>38</v>
      </c>
      <c r="D38" s="4">
        <f>C19</f>
        <v>2000000</v>
      </c>
    </row>
    <row r="39" spans="2:6" x14ac:dyDescent="0.3">
      <c r="B39" s="11"/>
      <c r="C39" s="11" t="s">
        <v>39</v>
      </c>
      <c r="E39" s="13">
        <f>D41</f>
        <v>4000000</v>
      </c>
      <c r="F39" s="7">
        <v>0</v>
      </c>
    </row>
    <row r="40" spans="2:6" x14ac:dyDescent="0.3">
      <c r="C40" t="s">
        <v>40</v>
      </c>
    </row>
    <row r="41" spans="2:6" x14ac:dyDescent="0.3">
      <c r="C41" t="s">
        <v>41</v>
      </c>
      <c r="D41" s="4">
        <f>C20</f>
        <v>4000000</v>
      </c>
    </row>
    <row r="42" spans="2:6" x14ac:dyDescent="0.3">
      <c r="B42" s="11"/>
      <c r="C42" s="11" t="s">
        <v>24</v>
      </c>
      <c r="E42" s="13">
        <f>D44</f>
        <v>2000000</v>
      </c>
      <c r="F42" s="7">
        <v>0</v>
      </c>
    </row>
    <row r="43" spans="2:6" x14ac:dyDescent="0.3">
      <c r="C43" t="s">
        <v>42</v>
      </c>
    </row>
    <row r="44" spans="2:6" x14ac:dyDescent="0.3">
      <c r="C44" t="s">
        <v>43</v>
      </c>
      <c r="D44" s="4">
        <f>C21</f>
        <v>2000000</v>
      </c>
    </row>
    <row r="45" spans="2:6" x14ac:dyDescent="0.3">
      <c r="B45" s="11"/>
      <c r="C45" s="11" t="s">
        <v>44</v>
      </c>
      <c r="E45" s="7">
        <v>0</v>
      </c>
      <c r="F45" s="13">
        <f>D46</f>
        <v>20000000</v>
      </c>
    </row>
    <row r="46" spans="2:6" x14ac:dyDescent="0.3">
      <c r="C46" t="s">
        <v>45</v>
      </c>
      <c r="D46" s="4">
        <f>C23</f>
        <v>20000000</v>
      </c>
    </row>
    <row r="48" spans="2:6" x14ac:dyDescent="0.3">
      <c r="C48" s="7" t="s">
        <v>46</v>
      </c>
      <c r="E48" s="4">
        <f>SUM(E30:E47)</f>
        <v>20000000</v>
      </c>
      <c r="F48">
        <f>SUM(F30:F47)</f>
        <v>20000000</v>
      </c>
    </row>
  </sheetData>
  <mergeCells count="5">
    <mergeCell ref="C2:C8"/>
    <mergeCell ref="E4:F5"/>
    <mergeCell ref="B10:C10"/>
    <mergeCell ref="B27:F27"/>
    <mergeCell ref="D28:E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planteamiento marzo</vt:lpstr>
      <vt:lpstr>CAPITAL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tatiana­­</dc:creator>
  <cp:lastModifiedBy>tatiana­­</cp:lastModifiedBy>
  <dcterms:created xsi:type="dcterms:W3CDTF">2024-06-20T10:14:20Z</dcterms:created>
  <dcterms:modified xsi:type="dcterms:W3CDTF">2024-06-20T10:49:00Z</dcterms:modified>
</cp:coreProperties>
</file>